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6知事選\12_選挙時登録\07_ホームページ更新\"/>
    </mc:Choice>
  </mc:AlternateContent>
  <bookViews>
    <workbookView xWindow="0" yWindow="0" windowWidth="23040" windowHeight="8880"/>
  </bookViews>
  <sheets>
    <sheet name="R6都議補（委員会）" sheetId="6" r:id="rId1"/>
  </sheets>
  <definedNames>
    <definedName name="_xlnm.Print_Area" localSheetId="0">'R6都議補（委員会）'!$A$1:$I$44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6" l="1"/>
  <c r="E21" i="6"/>
  <c r="C14" i="6" l="1"/>
  <c r="C15" i="6"/>
  <c r="C16" i="6"/>
  <c r="C17" i="6"/>
  <c r="C18" i="6"/>
  <c r="C19" i="6"/>
  <c r="C20" i="6"/>
  <c r="C22" i="6"/>
  <c r="C21" i="6" s="1"/>
  <c r="C23" i="6"/>
  <c r="C13" i="6"/>
  <c r="F37" i="6" l="1"/>
  <c r="F36" i="6"/>
  <c r="F35" i="6"/>
  <c r="F34" i="6"/>
  <c r="F33" i="6"/>
  <c r="F32" i="6"/>
  <c r="F31" i="6"/>
  <c r="F30" i="6"/>
  <c r="F29" i="6"/>
  <c r="H21" i="6" l="1"/>
  <c r="G21" i="6"/>
  <c r="F14" i="6"/>
  <c r="F15" i="6"/>
  <c r="F16" i="6"/>
  <c r="F17" i="6"/>
  <c r="F18" i="6"/>
  <c r="F19" i="6"/>
  <c r="F20" i="6"/>
  <c r="F21" i="6"/>
  <c r="F22" i="6"/>
  <c r="F23" i="6"/>
  <c r="F13" i="6"/>
  <c r="I14" i="6" l="1"/>
  <c r="I15" i="6"/>
  <c r="I16" i="6"/>
  <c r="I17" i="6"/>
  <c r="I18" i="6"/>
  <c r="I19" i="6"/>
  <c r="I20" i="6"/>
  <c r="I21" i="6"/>
  <c r="I22" i="6"/>
  <c r="I23" i="6"/>
  <c r="I13" i="6" l="1"/>
</calcChain>
</file>

<file path=xl/sharedStrings.xml><?xml version="1.0" encoding="utf-8"?>
<sst xmlns="http://schemas.openxmlformats.org/spreadsheetml/2006/main" count="52" uniqueCount="43">
  <si>
    <t>（単位：人）</t>
    <rPh sb="1" eb="3">
      <t>タンイ</t>
    </rPh>
    <rPh sb="4" eb="5">
      <t>ニン</t>
    </rPh>
    <phoneticPr fontId="4"/>
  </si>
  <si>
    <t>登録者数</t>
  </si>
  <si>
    <t>増減
（Ａ－Ｂ）</t>
    <phoneticPr fontId="4"/>
  </si>
  <si>
    <t>計</t>
  </si>
  <si>
    <t>内訳</t>
    <rPh sb="1" eb="2">
      <t>ワケ</t>
    </rPh>
    <phoneticPr fontId="4"/>
  </si>
  <si>
    <t>選　挙　区</t>
    <rPh sb="0" eb="1">
      <t>セン</t>
    </rPh>
    <rPh sb="2" eb="3">
      <t>キョ</t>
    </rPh>
    <rPh sb="4" eb="5">
      <t>ク</t>
    </rPh>
    <phoneticPr fontId="4"/>
  </si>
  <si>
    <t>（Ａ）</t>
  </si>
  <si>
    <t>男</t>
  </si>
  <si>
    <t>女</t>
  </si>
  <si>
    <t>（Ｂ）</t>
  </si>
  <si>
    <t>議員定数</t>
    <rPh sb="0" eb="2">
      <t>ギイン</t>
    </rPh>
    <rPh sb="2" eb="4">
      <t>テイスウ</t>
    </rPh>
    <phoneticPr fontId="4"/>
  </si>
  <si>
    <t>選挙運動費用支出制限額　（円）</t>
    <rPh sb="0" eb="2">
      <t>センキョ</t>
    </rPh>
    <rPh sb="2" eb="4">
      <t>ウンドウ</t>
    </rPh>
    <rPh sb="4" eb="6">
      <t>ヒヨウ</t>
    </rPh>
    <rPh sb="6" eb="8">
      <t>シシュツ</t>
    </rPh>
    <rPh sb="8" eb="11">
      <t>セイゲンガク</t>
    </rPh>
    <rPh sb="13" eb="14">
      <t>エン</t>
    </rPh>
    <phoneticPr fontId="4"/>
  </si>
  <si>
    <t>×８３円＋３９０万円　（１００円未満の端数は１００円とする）</t>
    <phoneticPr fontId="4"/>
  </si>
  <si>
    <t>■各選挙区における候補者の選挙運動費用支出制限額</t>
    <rPh sb="1" eb="2">
      <t>カク</t>
    </rPh>
    <rPh sb="2" eb="5">
      <t>センキョク</t>
    </rPh>
    <rPh sb="9" eb="12">
      <t>コウホシャ</t>
    </rPh>
    <rPh sb="13" eb="15">
      <t>センキョ</t>
    </rPh>
    <rPh sb="15" eb="17">
      <t>ウンドウヨウ</t>
    </rPh>
    <rPh sb="17" eb="19">
      <t>ヒヨウ</t>
    </rPh>
    <rPh sb="19" eb="21">
      <t>シシュツ</t>
    </rPh>
    <rPh sb="21" eb="24">
      <t>セイゲンガク</t>
    </rPh>
    <phoneticPr fontId="4"/>
  </si>
  <si>
    <t>　（参考）選挙運動費用支出制限額算出式</t>
    <rPh sb="2" eb="4">
      <t>サンコウ</t>
    </rPh>
    <rPh sb="5" eb="7">
      <t>センキョ</t>
    </rPh>
    <rPh sb="7" eb="9">
      <t>ウンドウ</t>
    </rPh>
    <rPh sb="9" eb="11">
      <t>ヒヨウ</t>
    </rPh>
    <rPh sb="11" eb="13">
      <t>シシュツ</t>
    </rPh>
    <rPh sb="13" eb="16">
      <t>セイゲンガク</t>
    </rPh>
    <rPh sb="16" eb="18">
      <t>サンシュツ</t>
    </rPh>
    <rPh sb="18" eb="19">
      <t>シキ</t>
    </rPh>
    <phoneticPr fontId="4"/>
  </si>
  <si>
    <t>　選挙人名簿登録者数</t>
    <rPh sb="1" eb="4">
      <t>センキョニン</t>
    </rPh>
    <rPh sb="4" eb="6">
      <t>メイボ</t>
    </rPh>
    <rPh sb="6" eb="9">
      <t>トウロクシャ</t>
    </rPh>
    <rPh sb="9" eb="10">
      <t>スウ</t>
    </rPh>
    <phoneticPr fontId="4"/>
  </si>
  <si>
    <t>　当該選挙区議員定数</t>
    <rPh sb="1" eb="3">
      <t>トウガイ</t>
    </rPh>
    <rPh sb="3" eb="6">
      <t>センキョク</t>
    </rPh>
    <rPh sb="6" eb="8">
      <t>ギイン</t>
    </rPh>
    <rPh sb="8" eb="10">
      <t>テイスウ</t>
    </rPh>
    <phoneticPr fontId="4"/>
  </si>
  <si>
    <t>今回選挙すべき議員数</t>
    <rPh sb="0" eb="2">
      <t>コンカイ</t>
    </rPh>
    <rPh sb="2" eb="4">
      <t>センキョ</t>
    </rPh>
    <rPh sb="7" eb="10">
      <t>ギインスウ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</si>
  <si>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</si>
  <si>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</si>
  <si>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中野区</t>
    <rPh sb="0" eb="3">
      <t>ナカノク</t>
    </rPh>
    <phoneticPr fontId="4"/>
  </si>
  <si>
    <t>北区</t>
    <rPh sb="0" eb="2">
      <t>キタク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</si>
  <si>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</si>
  <si>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</si>
  <si>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八王子市</t>
    <rPh sb="0" eb="4">
      <t>ハチオウジシ</t>
    </rPh>
    <phoneticPr fontId="4"/>
  </si>
  <si>
    <t>府中市</t>
    <rPh sb="0" eb="3">
      <t>フチュウシ</t>
    </rPh>
    <phoneticPr fontId="4"/>
  </si>
  <si>
    <t xml:space="preserve"> 令和６年７月７日執行 東京都議会議員補欠選挙における選挙人
 名簿登録者数について</t>
    <rPh sb="1" eb="3">
      <t>レイワ</t>
    </rPh>
    <rPh sb="4" eb="5">
      <t>ネン</t>
    </rPh>
    <rPh sb="6" eb="7">
      <t>ガツ</t>
    </rPh>
    <rPh sb="8" eb="9">
      <t>ニチ</t>
    </rPh>
    <rPh sb="9" eb="11">
      <t>シッコウ</t>
    </rPh>
    <rPh sb="12" eb="15">
      <t>トウキョウト</t>
    </rPh>
    <rPh sb="15" eb="17">
      <t>ギカイ</t>
    </rPh>
    <rPh sb="17" eb="19">
      <t>ギイン</t>
    </rPh>
    <rPh sb="19" eb="21">
      <t>ホケツ</t>
    </rPh>
    <rPh sb="21" eb="23">
      <t>センキョ</t>
    </rPh>
    <rPh sb="27" eb="29">
      <t>センキョ</t>
    </rPh>
    <rPh sb="29" eb="30">
      <t>ニン</t>
    </rPh>
    <rPh sb="32" eb="34">
      <t>メイボ</t>
    </rPh>
    <rPh sb="34" eb="36">
      <t>トウロク</t>
    </rPh>
    <phoneticPr fontId="4"/>
  </si>
  <si>
    <t>　　　令和６年７月７日執行東京都議会議員補欠選挙における、各選挙区の選挙人名簿
　　登録者数を取りまとめたので、報告する。</t>
    <rPh sb="16" eb="18">
      <t>ギカイ</t>
    </rPh>
    <rPh sb="18" eb="20">
      <t>ギイン</t>
    </rPh>
    <rPh sb="20" eb="22">
      <t>ホケツ</t>
    </rPh>
    <rPh sb="29" eb="30">
      <t>カク</t>
    </rPh>
    <rPh sb="30" eb="33">
      <t>センキョク</t>
    </rPh>
    <rPh sb="34" eb="36">
      <t>センキョ</t>
    </rPh>
    <rPh sb="36" eb="37">
      <t>ニン</t>
    </rPh>
    <rPh sb="37" eb="39">
      <t>メイボ</t>
    </rPh>
    <rPh sb="42" eb="44">
      <t>トウロク</t>
    </rPh>
    <rPh sb="43" eb="44">
      <t>ロク</t>
    </rPh>
    <rPh sb="44" eb="45">
      <t>シャ</t>
    </rPh>
    <rPh sb="45" eb="46">
      <t>スウ</t>
    </rPh>
    <rPh sb="47" eb="48">
      <t>ト</t>
    </rPh>
    <rPh sb="56" eb="58">
      <t>ホウコク</t>
    </rPh>
    <phoneticPr fontId="4"/>
  </si>
  <si>
    <r>
      <t>■各選挙区の選挙人名簿登録者数</t>
    </r>
    <r>
      <rPr>
        <b/>
        <sz val="12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（令和６年６月２７日現在 選挙時登録）</t>
    </r>
    <rPh sb="1" eb="2">
      <t>カク</t>
    </rPh>
    <rPh sb="2" eb="5">
      <t>センキョク</t>
    </rPh>
    <rPh sb="6" eb="9">
      <t>センキョニン</t>
    </rPh>
    <rPh sb="9" eb="11">
      <t>メイボ</t>
    </rPh>
    <rPh sb="11" eb="14">
      <t>トウロクシャ</t>
    </rPh>
    <rPh sb="14" eb="15">
      <t>スウ</t>
    </rPh>
    <rPh sb="29" eb="32">
      <t>センキョジ</t>
    </rPh>
    <rPh sb="32" eb="34">
      <t>トウロク</t>
    </rPh>
    <phoneticPr fontId="4"/>
  </si>
  <si>
    <t>今回(令和６年６月２７日現在)</t>
    <rPh sb="3" eb="5">
      <t>レイワ</t>
    </rPh>
    <phoneticPr fontId="4"/>
  </si>
  <si>
    <t>南多摩</t>
    <rPh sb="0" eb="3">
      <t>ミナミタマ</t>
    </rPh>
    <phoneticPr fontId="4"/>
  </si>
  <si>
    <t>多摩市</t>
    <rPh sb="0" eb="3">
      <t>タマシ</t>
    </rPh>
    <phoneticPr fontId="3"/>
  </si>
  <si>
    <t>稲城市</t>
    <rPh sb="0" eb="3">
      <t>イナギシ</t>
    </rPh>
    <phoneticPr fontId="3"/>
  </si>
  <si>
    <t>品川区</t>
    <rPh sb="0" eb="3">
      <t>シナガワク</t>
    </rPh>
    <phoneticPr fontId="4"/>
  </si>
  <si>
    <t>中野区</t>
    <rPh sb="0" eb="3">
      <t>ナカノク</t>
    </rPh>
    <phoneticPr fontId="4"/>
  </si>
  <si>
    <t>北区</t>
    <rPh sb="0" eb="2">
      <t>キタク</t>
    </rPh>
    <phoneticPr fontId="4"/>
  </si>
  <si>
    <t>八王子市</t>
    <phoneticPr fontId="4"/>
  </si>
  <si>
    <t>府中市</t>
    <rPh sb="0" eb="3">
      <t>フチュウシ</t>
    </rPh>
    <phoneticPr fontId="4"/>
  </si>
  <si>
    <t>令和３年７月４日執行
東京都議会議員選挙
(令和３年６月２４日現在)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トウキョウ</t>
    </rPh>
    <rPh sb="13" eb="16">
      <t>トギカイ</t>
    </rPh>
    <rPh sb="16" eb="18">
      <t>ギイン</t>
    </rPh>
    <rPh sb="18" eb="20">
      <t>センキョ</t>
    </rPh>
    <rPh sb="22" eb="24">
      <t>レイワ</t>
    </rPh>
    <phoneticPr fontId="4"/>
  </si>
  <si>
    <t>選挙管理委員会事務局</t>
    <phoneticPr fontId="4"/>
  </si>
  <si>
    <t>令和６年６月２７日</t>
    <phoneticPr fontId="4"/>
  </si>
  <si>
    <t xml:space="preserve"> 問い合わせ先：選挙課　選挙担当</t>
    <rPh sb="1" eb="2">
      <t>ト</t>
    </rPh>
    <rPh sb="3" eb="4">
      <t>ア</t>
    </rPh>
    <rPh sb="6" eb="7">
      <t>サキ</t>
    </rPh>
    <rPh sb="8" eb="10">
      <t>センキョ</t>
    </rPh>
    <rPh sb="10" eb="11">
      <t>カ</t>
    </rPh>
    <rPh sb="12" eb="14">
      <t>センキョ</t>
    </rPh>
    <rPh sb="14" eb="16">
      <t>タントウ</t>
    </rPh>
    <phoneticPr fontId="3"/>
  </si>
  <si>
    <t xml:space="preserve"> 03-5000-7258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</si>
</sst>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7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38" fontId="2" fillId="0" borderId="0" xfId="1" applyFont="1" applyProtection="1"/>
    <xf numFmtId="49" fontId="2" fillId="0" borderId="0" xfId="1" applyNumberFormat="1" applyFont="1" applyAlignment="1" applyProtection="1">
      <alignment horizontal="distributed" justifyLastLine="1"/>
    </xf>
    <xf numFmtId="38" fontId="2" fillId="0" borderId="0" xfId="1" applyFont="1" applyAlignment="1" applyProtection="1">
      <alignment vertical="center"/>
    </xf>
    <xf numFmtId="38" fontId="5" fillId="0" borderId="0" xfId="1" applyFont="1" applyProtection="1"/>
    <xf numFmtId="38" fontId="2" fillId="0" borderId="0" xfId="1" applyFont="1" applyBorder="1" applyProtection="1"/>
    <xf numFmtId="38" fontId="7" fillId="0" borderId="0" xfId="1" applyFont="1" applyProtection="1"/>
    <xf numFmtId="49" fontId="7" fillId="0" borderId="0" xfId="1" applyNumberFormat="1" applyFont="1" applyAlignment="1" applyProtection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8" fillId="0" borderId="0" xfId="1" applyFont="1" applyProtection="1"/>
    <xf numFmtId="38" fontId="7" fillId="0" borderId="0" xfId="1" applyFont="1" applyBorder="1" applyAlignment="1" applyProtection="1">
      <alignment vertical="center"/>
    </xf>
    <xf numFmtId="38" fontId="7" fillId="0" borderId="0" xfId="1" applyFont="1" applyBorder="1" applyAlignment="1" applyProtection="1">
      <alignment horizontal="right" vertical="center"/>
    </xf>
    <xf numFmtId="38" fontId="7" fillId="0" borderId="8" xfId="1" applyFont="1" applyBorder="1" applyAlignment="1" applyProtection="1">
      <alignment vertical="center"/>
    </xf>
    <xf numFmtId="38" fontId="8" fillId="0" borderId="7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vertical="center"/>
    </xf>
    <xf numFmtId="38" fontId="8" fillId="0" borderId="11" xfId="1" applyFont="1" applyBorder="1" applyAlignment="1" applyProtection="1">
      <alignment horizontal="center" vertical="center"/>
    </xf>
    <xf numFmtId="38" fontId="8" fillId="0" borderId="6" xfId="1" applyFont="1" applyBorder="1" applyAlignment="1" applyProtection="1">
      <alignment horizontal="center" vertical="center"/>
    </xf>
    <xf numFmtId="176" fontId="8" fillId="0" borderId="6" xfId="1" applyNumberFormat="1" applyFont="1" applyBorder="1" applyAlignment="1" applyProtection="1">
      <alignment vertical="center"/>
    </xf>
    <xf numFmtId="38" fontId="8" fillId="0" borderId="6" xfId="1" applyFont="1" applyBorder="1" applyAlignment="1">
      <alignment vertical="center"/>
    </xf>
    <xf numFmtId="38" fontId="7" fillId="0" borderId="0" xfId="1" applyFont="1" applyBorder="1" applyProtection="1"/>
    <xf numFmtId="38" fontId="9" fillId="0" borderId="0" xfId="1" applyFont="1" applyProtection="1"/>
    <xf numFmtId="38" fontId="9" fillId="0" borderId="0" xfId="1" applyFont="1" applyBorder="1" applyProtection="1"/>
    <xf numFmtId="38" fontId="9" fillId="0" borderId="0" xfId="1" applyFont="1" applyBorder="1" applyAlignment="1" applyProtection="1">
      <alignment vertical="center"/>
    </xf>
    <xf numFmtId="38" fontId="9" fillId="0" borderId="0" xfId="1" applyFont="1" applyAlignment="1" applyProtection="1">
      <alignment vertical="center"/>
    </xf>
    <xf numFmtId="38" fontId="9" fillId="0" borderId="0" xfId="1" applyFont="1" applyAlignment="1" applyProtection="1">
      <alignment horizontal="right"/>
    </xf>
    <xf numFmtId="38" fontId="8" fillId="0" borderId="3" xfId="1" applyFont="1" applyBorder="1" applyProtection="1"/>
    <xf numFmtId="38" fontId="9" fillId="0" borderId="0" xfId="1" applyFont="1" applyBorder="1" applyAlignment="1" applyProtection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8" fontId="10" fillId="0" borderId="0" xfId="1" applyFont="1" applyAlignment="1" applyProtection="1">
      <alignment vertical="center"/>
    </xf>
    <xf numFmtId="38" fontId="6" fillId="0" borderId="0" xfId="1" applyFont="1" applyBorder="1" applyProtection="1"/>
    <xf numFmtId="38" fontId="8" fillId="0" borderId="11" xfId="1" applyFont="1" applyBorder="1" applyAlignment="1" applyProtection="1">
      <alignment horizontal="distributed" vertical="center"/>
    </xf>
    <xf numFmtId="38" fontId="8" fillId="0" borderId="9" xfId="1" applyFont="1" applyBorder="1" applyAlignment="1" applyProtection="1">
      <alignment horizontal="distributed" vertical="center"/>
    </xf>
    <xf numFmtId="38" fontId="7" fillId="0" borderId="6" xfId="1" applyFont="1" applyBorder="1" applyAlignment="1" applyProtection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0" fontId="8" fillId="0" borderId="6" xfId="1" applyNumberFormat="1" applyFont="1" applyBorder="1" applyAlignment="1" applyProtection="1">
      <alignment horizontal="center" vertical="center"/>
    </xf>
    <xf numFmtId="38" fontId="7" fillId="0" borderId="6" xfId="1" applyFont="1" applyBorder="1" applyAlignment="1" applyProtection="1">
      <alignment horizontal="center" vertical="center"/>
    </xf>
    <xf numFmtId="176" fontId="8" fillId="0" borderId="6" xfId="1" applyNumberFormat="1" applyFont="1" applyBorder="1" applyAlignment="1" applyProtection="1">
      <alignment horizontal="right" vertical="center"/>
    </xf>
    <xf numFmtId="176" fontId="8" fillId="0" borderId="1" xfId="1" applyNumberFormat="1" applyFont="1" applyBorder="1" applyAlignment="1" applyProtection="1">
      <alignment horizontal="right" vertical="center"/>
    </xf>
    <xf numFmtId="38" fontId="8" fillId="0" borderId="1" xfId="1" applyFont="1" applyBorder="1" applyAlignment="1">
      <alignment vertical="center"/>
    </xf>
    <xf numFmtId="176" fontId="8" fillId="0" borderId="1" xfId="1" applyNumberFormat="1" applyFont="1" applyBorder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38" fontId="8" fillId="0" borderId="0" xfId="1" applyFont="1" applyBorder="1" applyAlignment="1" applyProtection="1">
      <alignment vertical="center"/>
    </xf>
    <xf numFmtId="38" fontId="8" fillId="0" borderId="4" xfId="1" applyFont="1" applyBorder="1" applyAlignment="1" applyProtection="1">
      <alignment vertical="center"/>
    </xf>
    <xf numFmtId="38" fontId="8" fillId="0" borderId="13" xfId="1" applyFont="1" applyBorder="1" applyAlignment="1" applyProtection="1">
      <alignment vertical="center"/>
    </xf>
    <xf numFmtId="38" fontId="8" fillId="0" borderId="5" xfId="1" applyFont="1" applyBorder="1" applyAlignment="1" applyProtection="1">
      <alignment vertical="center"/>
    </xf>
    <xf numFmtId="38" fontId="8" fillId="0" borderId="10" xfId="1" applyFont="1" applyBorder="1" applyAlignment="1" applyProtection="1">
      <alignment vertical="center"/>
    </xf>
    <xf numFmtId="38" fontId="8" fillId="0" borderId="12" xfId="1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38" fontId="8" fillId="0" borderId="1" xfId="1" applyFont="1" applyBorder="1" applyAlignment="1" applyProtection="1">
      <alignment horizontal="right" vertical="center"/>
    </xf>
    <xf numFmtId="38" fontId="8" fillId="0" borderId="2" xfId="1" applyFont="1" applyBorder="1" applyAlignment="1" applyProtection="1">
      <alignment horizontal="right" vertical="center"/>
    </xf>
    <xf numFmtId="38" fontId="8" fillId="0" borderId="6" xfId="1" applyFont="1" applyBorder="1" applyAlignment="1" applyProtection="1">
      <alignment horizontal="distributed" vertical="center"/>
    </xf>
    <xf numFmtId="0" fontId="8" fillId="0" borderId="6" xfId="1" applyNumberFormat="1" applyFont="1" applyBorder="1" applyAlignment="1" applyProtection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38" fontId="9" fillId="0" borderId="0" xfId="1" applyFont="1" applyBorder="1" applyAlignment="1" applyProtection="1">
      <alignment horizontal="distributed" vertical="center"/>
    </xf>
    <xf numFmtId="38" fontId="9" fillId="0" borderId="0" xfId="1" applyFont="1" applyBorder="1" applyAlignment="1" applyProtection="1">
      <alignment horizontal="right" vertical="center" indent="5"/>
    </xf>
    <xf numFmtId="0" fontId="9" fillId="0" borderId="0" xfId="0" applyFont="1" applyBorder="1" applyAlignment="1">
      <alignment horizontal="right" indent="5"/>
    </xf>
    <xf numFmtId="38" fontId="7" fillId="0" borderId="0" xfId="1" applyFont="1" applyBorder="1" applyAlignment="1" applyProtection="1">
      <alignment horizontal="center" vertical="center"/>
    </xf>
    <xf numFmtId="38" fontId="7" fillId="0" borderId="0" xfId="1" applyFont="1" applyAlignment="1" applyProtection="1">
      <alignment horizontal="left" vertical="center"/>
    </xf>
    <xf numFmtId="38" fontId="7" fillId="0" borderId="0" xfId="1" applyFont="1" applyAlignment="1" applyProtection="1"/>
    <xf numFmtId="49" fontId="8" fillId="0" borderId="0" xfId="1" applyNumberFormat="1" applyFont="1" applyAlignment="1" applyProtection="1">
      <alignment horizontal="distributed" vertical="center"/>
    </xf>
    <xf numFmtId="38" fontId="8" fillId="0" borderId="0" xfId="1" applyFont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38" fontId="7" fillId="0" borderId="4" xfId="1" applyFont="1" applyBorder="1" applyAlignment="1" applyProtection="1">
      <alignment horizontal="right" vertical="center"/>
    </xf>
    <xf numFmtId="38" fontId="7" fillId="0" borderId="5" xfId="1" applyFont="1" applyBorder="1" applyAlignment="1" applyProtection="1">
      <alignment horizontal="right" vertical="center"/>
    </xf>
    <xf numFmtId="38" fontId="8" fillId="0" borderId="1" xfId="1" applyFont="1" applyBorder="1" applyAlignment="1" applyProtection="1">
      <alignment vertical="center"/>
    </xf>
    <xf numFmtId="38" fontId="8" fillId="0" borderId="2" xfId="1" applyFont="1" applyBorder="1" applyAlignment="1" applyProtection="1">
      <alignment vertical="center"/>
    </xf>
    <xf numFmtId="38" fontId="8" fillId="0" borderId="3" xfId="1" applyFont="1" applyBorder="1" applyAlignment="1" applyProtection="1">
      <alignment vertical="center"/>
    </xf>
    <xf numFmtId="38" fontId="7" fillId="0" borderId="6" xfId="1" applyFont="1" applyBorder="1" applyAlignment="1" applyProtection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8" fontId="8" fillId="0" borderId="1" xfId="1" applyFont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7" fillId="0" borderId="6" xfId="1" applyFont="1" applyBorder="1" applyAlignment="1" applyProtection="1">
      <alignment horizontal="center" vertical="center" wrapText="1"/>
    </xf>
    <xf numFmtId="38" fontId="8" fillId="0" borderId="7" xfId="1" applyFont="1" applyBorder="1" applyAlignment="1" applyProtection="1">
      <alignment horizontal="distributed" vertical="center"/>
    </xf>
    <xf numFmtId="38" fontId="7" fillId="0" borderId="6" xfId="1" applyFont="1" applyBorder="1" applyAlignment="1" applyProtection="1">
      <alignment horizontal="center" vertical="center"/>
    </xf>
    <xf numFmtId="38" fontId="8" fillId="0" borderId="1" xfId="1" applyFont="1" applyBorder="1" applyAlignment="1" applyProtection="1">
      <alignment horizontal="distributed" vertical="center"/>
    </xf>
    <xf numFmtId="38" fontId="8" fillId="0" borderId="3" xfId="1" applyFont="1" applyBorder="1" applyAlignment="1" applyProtection="1">
      <alignment horizontal="distributed" vertical="center"/>
    </xf>
    <xf numFmtId="0" fontId="8" fillId="0" borderId="1" xfId="1" applyNumberFormat="1" applyFont="1" applyBorder="1" applyAlignment="1" applyProtection="1">
      <alignment horizontal="center" vertical="center"/>
    </xf>
    <xf numFmtId="0" fontId="8" fillId="0" borderId="3" xfId="1" applyNumberFormat="1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38" fontId="8" fillId="0" borderId="12" xfId="1" applyFont="1" applyBorder="1" applyAlignment="1" applyProtection="1">
      <alignment horizontal="left" vertical="center"/>
    </xf>
    <xf numFmtId="38" fontId="8" fillId="0" borderId="14" xfId="1" applyFont="1" applyBorder="1" applyAlignment="1" applyProtection="1">
      <alignment horizontal="left" vertical="center"/>
    </xf>
    <xf numFmtId="0" fontId="7" fillId="0" borderId="6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9</xdr:row>
      <xdr:rowOff>7620</xdr:rowOff>
    </xdr:from>
    <xdr:to>
      <xdr:col>2</xdr:col>
      <xdr:colOff>0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2720340"/>
          <a:ext cx="914400" cy="1059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41</xdr:row>
      <xdr:rowOff>0</xdr:rowOff>
    </xdr:from>
    <xdr:to>
      <xdr:col>3</xdr:col>
      <xdr:colOff>600</xdr:colOff>
      <xdr:row>41</xdr:row>
      <xdr:rowOff>0</xdr:rowOff>
    </xdr:to>
    <xdr:cxnSp macro="">
      <xdr:nvCxnSpPr>
        <xdr:cNvPr id="3" name="直線コネクタ 2"/>
        <xdr:cNvCxnSpPr/>
      </xdr:nvCxnSpPr>
      <xdr:spPr>
        <a:xfrm>
          <a:off x="365760" y="9044940"/>
          <a:ext cx="1296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120" zoomScaleNormal="100" zoomScaleSheetLayoutView="120" workbookViewId="0">
      <selection activeCell="M4" sqref="M4"/>
    </sheetView>
  </sheetViews>
  <sheetFormatPr defaultColWidth="9" defaultRowHeight="13.5" x14ac:dyDescent="0.15"/>
  <cols>
    <col min="1" max="1" width="3.125" style="1" customWidth="1"/>
    <col min="2" max="2" width="10.375" style="1" customWidth="1"/>
    <col min="3" max="8" width="10.75" style="1" customWidth="1"/>
    <col min="9" max="9" width="12.875" style="1" bestFit="1" customWidth="1"/>
    <col min="10" max="10" width="2.625" style="1" customWidth="1"/>
    <col min="11" max="11" width="14.75" style="1" customWidth="1"/>
    <col min="12" max="16384" width="9" style="1"/>
  </cols>
  <sheetData>
    <row r="1" spans="1:33" ht="15" customHeight="1" x14ac:dyDescent="0.15">
      <c r="A1" s="6"/>
      <c r="B1" s="6"/>
      <c r="C1" s="6"/>
      <c r="D1" s="6"/>
      <c r="E1" s="6"/>
      <c r="F1" s="6"/>
      <c r="G1" s="7"/>
      <c r="H1" s="61" t="s">
        <v>40</v>
      </c>
      <c r="I1" s="61"/>
    </row>
    <row r="2" spans="1:33" ht="15.75" customHeight="1" x14ac:dyDescent="0.15">
      <c r="A2" s="6"/>
      <c r="B2" s="6"/>
      <c r="C2" s="6"/>
      <c r="D2" s="6"/>
      <c r="E2" s="6"/>
      <c r="F2" s="6"/>
      <c r="G2" s="7"/>
      <c r="H2" s="61" t="s">
        <v>39</v>
      </c>
      <c r="I2" s="61"/>
    </row>
    <row r="3" spans="1:33" x14ac:dyDescent="0.15">
      <c r="G3" s="2"/>
      <c r="H3" s="2"/>
      <c r="I3" s="2"/>
    </row>
    <row r="4" spans="1:33" s="31" customFormat="1" ht="54" customHeight="1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42"/>
      <c r="K4" s="49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35.25" customHeight="1" x14ac:dyDescent="0.15">
      <c r="A5" s="62" t="s">
        <v>27</v>
      </c>
      <c r="B5" s="63"/>
      <c r="C5" s="63"/>
      <c r="D5" s="63"/>
      <c r="E5" s="63"/>
      <c r="F5" s="63"/>
      <c r="G5" s="63"/>
      <c r="H5" s="63"/>
      <c r="I5" s="63"/>
      <c r="J5" s="6"/>
      <c r="K5" s="6"/>
    </row>
    <row r="6" spans="1:33" ht="33.75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"/>
      <c r="K6" s="6"/>
    </row>
    <row r="7" spans="1:33" x14ac:dyDescent="0.15">
      <c r="A7" s="8"/>
      <c r="B7" s="8"/>
      <c r="C7" s="8"/>
      <c r="D7" s="8"/>
      <c r="E7" s="8"/>
      <c r="F7" s="8"/>
      <c r="G7" s="8"/>
      <c r="H7" s="8"/>
      <c r="I7" s="8"/>
      <c r="J7" s="6"/>
      <c r="K7" s="6"/>
    </row>
    <row r="8" spans="1:33" s="4" customFormat="1" ht="21" customHeight="1" x14ac:dyDescent="0.15">
      <c r="A8" s="30" t="s">
        <v>28</v>
      </c>
      <c r="B8" s="9"/>
      <c r="C8" s="9"/>
      <c r="D8" s="9"/>
      <c r="E8" s="9"/>
      <c r="F8" s="9"/>
      <c r="G8" s="9"/>
      <c r="H8" s="9"/>
      <c r="I8" s="9"/>
      <c r="J8" s="10"/>
      <c r="K8" s="10"/>
    </row>
    <row r="9" spans="1:33" x14ac:dyDescent="0.15">
      <c r="A9" s="11"/>
      <c r="B9" s="8"/>
      <c r="C9" s="11"/>
      <c r="D9" s="11"/>
      <c r="E9" s="11"/>
      <c r="F9" s="11"/>
      <c r="G9" s="11"/>
      <c r="H9" s="11"/>
      <c r="I9" s="12" t="s">
        <v>0</v>
      </c>
      <c r="J9" s="6"/>
      <c r="K9" s="6"/>
    </row>
    <row r="10" spans="1:33" ht="42.4" customHeight="1" x14ac:dyDescent="0.15">
      <c r="A10" s="64" t="s">
        <v>1</v>
      </c>
      <c r="B10" s="65"/>
      <c r="C10" s="66" t="s">
        <v>29</v>
      </c>
      <c r="D10" s="67"/>
      <c r="E10" s="68"/>
      <c r="F10" s="69" t="s">
        <v>38</v>
      </c>
      <c r="G10" s="70"/>
      <c r="H10" s="70"/>
      <c r="I10" s="71" t="s">
        <v>2</v>
      </c>
      <c r="J10" s="6"/>
      <c r="K10" s="6"/>
    </row>
    <row r="11" spans="1:33" ht="21" customHeight="1" x14ac:dyDescent="0.15">
      <c r="A11" s="13"/>
      <c r="B11" s="11"/>
      <c r="C11" s="14" t="s">
        <v>3</v>
      </c>
      <c r="D11" s="74" t="s">
        <v>4</v>
      </c>
      <c r="E11" s="75"/>
      <c r="F11" s="14" t="s">
        <v>3</v>
      </c>
      <c r="G11" s="74" t="s">
        <v>4</v>
      </c>
      <c r="H11" s="75"/>
      <c r="I11" s="72"/>
      <c r="J11" s="6"/>
      <c r="K11" s="6"/>
    </row>
    <row r="12" spans="1:33" ht="21" customHeight="1" x14ac:dyDescent="0.15">
      <c r="A12" s="15" t="s">
        <v>5</v>
      </c>
      <c r="B12" s="15"/>
      <c r="C12" s="16" t="s">
        <v>6</v>
      </c>
      <c r="D12" s="17" t="s">
        <v>7</v>
      </c>
      <c r="E12" s="17" t="s">
        <v>8</v>
      </c>
      <c r="F12" s="16" t="s">
        <v>9</v>
      </c>
      <c r="G12" s="35" t="s">
        <v>7</v>
      </c>
      <c r="H12" s="17" t="s">
        <v>8</v>
      </c>
      <c r="I12" s="73"/>
      <c r="J12" s="6"/>
      <c r="K12" s="6"/>
    </row>
    <row r="13" spans="1:33" s="4" customFormat="1" ht="27.4" customHeight="1" x14ac:dyDescent="0.15">
      <c r="A13" s="52" t="s">
        <v>18</v>
      </c>
      <c r="B13" s="52"/>
      <c r="C13" s="18">
        <f>D13+E13</f>
        <v>432687</v>
      </c>
      <c r="D13" s="18">
        <v>210967</v>
      </c>
      <c r="E13" s="18">
        <v>221720</v>
      </c>
      <c r="F13" s="18">
        <f>G13+H13</f>
        <v>424333</v>
      </c>
      <c r="G13" s="40">
        <v>207769</v>
      </c>
      <c r="H13" s="19">
        <v>216564</v>
      </c>
      <c r="I13" s="18">
        <f t="shared" ref="I13:I23" si="0">C13-F13</f>
        <v>8354</v>
      </c>
      <c r="J13" s="10"/>
      <c r="K13" s="10"/>
      <c r="L13" s="1"/>
      <c r="M13" s="1"/>
    </row>
    <row r="14" spans="1:33" s="4" customFormat="1" ht="27.4" customHeight="1" x14ac:dyDescent="0.15">
      <c r="A14" s="79" t="s">
        <v>33</v>
      </c>
      <c r="B14" s="80"/>
      <c r="C14" s="18">
        <f t="shared" ref="C14:C23" si="1">D14+E14</f>
        <v>342854</v>
      </c>
      <c r="D14" s="18">
        <v>166614</v>
      </c>
      <c r="E14" s="18">
        <v>176240</v>
      </c>
      <c r="F14" s="18">
        <f t="shared" ref="F14:F23" si="2">G14+H14</f>
        <v>340991</v>
      </c>
      <c r="G14" s="40">
        <v>166052</v>
      </c>
      <c r="H14" s="19">
        <v>174939</v>
      </c>
      <c r="I14" s="18">
        <f t="shared" si="0"/>
        <v>1863</v>
      </c>
      <c r="J14" s="10"/>
      <c r="K14" s="10"/>
      <c r="L14" s="1"/>
      <c r="M14" s="1"/>
    </row>
    <row r="15" spans="1:33" s="4" customFormat="1" ht="27.4" customHeight="1" x14ac:dyDescent="0.15">
      <c r="A15" s="79" t="s">
        <v>34</v>
      </c>
      <c r="B15" s="80"/>
      <c r="C15" s="18">
        <f t="shared" si="1"/>
        <v>284905</v>
      </c>
      <c r="D15" s="18">
        <v>143207</v>
      </c>
      <c r="E15" s="18">
        <v>141698</v>
      </c>
      <c r="F15" s="18">
        <f t="shared" si="2"/>
        <v>284915</v>
      </c>
      <c r="G15" s="40">
        <v>143234</v>
      </c>
      <c r="H15" s="19">
        <v>141681</v>
      </c>
      <c r="I15" s="18">
        <f t="shared" si="0"/>
        <v>-10</v>
      </c>
      <c r="J15" s="10"/>
      <c r="K15" s="10"/>
      <c r="L15" s="1"/>
      <c r="M15" s="1"/>
    </row>
    <row r="16" spans="1:33" s="4" customFormat="1" ht="27.4" customHeight="1" x14ac:dyDescent="0.15">
      <c r="A16" s="79" t="s">
        <v>35</v>
      </c>
      <c r="B16" s="80"/>
      <c r="C16" s="18">
        <f t="shared" si="1"/>
        <v>291676</v>
      </c>
      <c r="D16" s="18">
        <v>144148</v>
      </c>
      <c r="E16" s="18">
        <v>147528</v>
      </c>
      <c r="F16" s="18">
        <f t="shared" si="2"/>
        <v>290935</v>
      </c>
      <c r="G16" s="40">
        <v>143689</v>
      </c>
      <c r="H16" s="19">
        <v>147246</v>
      </c>
      <c r="I16" s="18">
        <f t="shared" si="0"/>
        <v>741</v>
      </c>
      <c r="J16" s="10"/>
      <c r="K16" s="10"/>
      <c r="L16" s="1"/>
      <c r="M16" s="1"/>
    </row>
    <row r="17" spans="1:11" ht="27.4" customHeight="1" x14ac:dyDescent="0.15">
      <c r="A17" s="52" t="s">
        <v>22</v>
      </c>
      <c r="B17" s="52"/>
      <c r="C17" s="18">
        <f t="shared" si="1"/>
        <v>476777</v>
      </c>
      <c r="D17" s="18">
        <v>231592</v>
      </c>
      <c r="E17" s="18">
        <v>245185</v>
      </c>
      <c r="F17" s="18">
        <f t="shared" si="2"/>
        <v>475187</v>
      </c>
      <c r="G17" s="41">
        <v>231763</v>
      </c>
      <c r="H17" s="18">
        <v>243424</v>
      </c>
      <c r="I17" s="18">
        <f t="shared" si="0"/>
        <v>1590</v>
      </c>
      <c r="J17" s="6"/>
      <c r="K17" s="6"/>
    </row>
    <row r="18" spans="1:11" ht="27.4" customHeight="1" x14ac:dyDescent="0.15">
      <c r="A18" s="52" t="s">
        <v>23</v>
      </c>
      <c r="B18" s="52"/>
      <c r="C18" s="18">
        <f t="shared" si="1"/>
        <v>573307</v>
      </c>
      <c r="D18" s="18">
        <v>286389</v>
      </c>
      <c r="E18" s="18">
        <v>286918</v>
      </c>
      <c r="F18" s="18">
        <f t="shared" si="2"/>
        <v>570623</v>
      </c>
      <c r="G18" s="41">
        <v>286080</v>
      </c>
      <c r="H18" s="18">
        <v>284543</v>
      </c>
      <c r="I18" s="18">
        <f t="shared" si="0"/>
        <v>2684</v>
      </c>
      <c r="J18" s="6"/>
      <c r="K18" s="6"/>
    </row>
    <row r="19" spans="1:11" ht="27.4" customHeight="1" x14ac:dyDescent="0.15">
      <c r="A19" s="79" t="s">
        <v>36</v>
      </c>
      <c r="B19" s="80"/>
      <c r="C19" s="18">
        <f t="shared" si="1"/>
        <v>474125</v>
      </c>
      <c r="D19" s="18">
        <v>235802</v>
      </c>
      <c r="E19" s="18">
        <v>238323</v>
      </c>
      <c r="F19" s="18">
        <f t="shared" si="2"/>
        <v>473216</v>
      </c>
      <c r="G19" s="41">
        <v>235638</v>
      </c>
      <c r="H19" s="18">
        <v>237578</v>
      </c>
      <c r="I19" s="18">
        <f t="shared" si="0"/>
        <v>909</v>
      </c>
      <c r="J19" s="6"/>
      <c r="K19" s="6"/>
    </row>
    <row r="20" spans="1:11" ht="27.4" customHeight="1" x14ac:dyDescent="0.15">
      <c r="A20" s="79" t="s">
        <v>37</v>
      </c>
      <c r="B20" s="80"/>
      <c r="C20" s="18">
        <f t="shared" si="1"/>
        <v>217271</v>
      </c>
      <c r="D20" s="18">
        <v>108413</v>
      </c>
      <c r="E20" s="18">
        <v>108858</v>
      </c>
      <c r="F20" s="18">
        <f t="shared" si="2"/>
        <v>216207</v>
      </c>
      <c r="G20" s="41">
        <v>108329</v>
      </c>
      <c r="H20" s="18">
        <v>107878</v>
      </c>
      <c r="I20" s="18">
        <f t="shared" si="0"/>
        <v>1064</v>
      </c>
      <c r="J20" s="6"/>
      <c r="K20" s="6"/>
    </row>
    <row r="21" spans="1:11" ht="27.4" customHeight="1" x14ac:dyDescent="0.15">
      <c r="A21" s="77" t="s">
        <v>30</v>
      </c>
      <c r="B21" s="52"/>
      <c r="C21" s="18">
        <f>C22+C23</f>
        <v>202664</v>
      </c>
      <c r="D21" s="18">
        <f t="shared" ref="D21:E21" si="3">D22+D23</f>
        <v>99373</v>
      </c>
      <c r="E21" s="18">
        <f t="shared" si="3"/>
        <v>103291</v>
      </c>
      <c r="F21" s="18">
        <f t="shared" si="2"/>
        <v>201258</v>
      </c>
      <c r="G21" s="41">
        <f>G22+G23</f>
        <v>98898</v>
      </c>
      <c r="H21" s="39">
        <f>H22+H23</f>
        <v>102360</v>
      </c>
      <c r="I21" s="18">
        <f t="shared" si="0"/>
        <v>1406</v>
      </c>
      <c r="J21" s="6"/>
      <c r="K21" s="6"/>
    </row>
    <row r="22" spans="1:11" ht="27.4" customHeight="1" x14ac:dyDescent="0.15">
      <c r="A22" s="33"/>
      <c r="B22" s="34" t="s">
        <v>31</v>
      </c>
      <c r="C22" s="18">
        <f t="shared" si="1"/>
        <v>125832</v>
      </c>
      <c r="D22" s="18">
        <v>61201</v>
      </c>
      <c r="E22" s="18">
        <v>64631</v>
      </c>
      <c r="F22" s="18">
        <f t="shared" si="2"/>
        <v>125818</v>
      </c>
      <c r="G22" s="41">
        <v>61200</v>
      </c>
      <c r="H22" s="38">
        <v>64618</v>
      </c>
      <c r="I22" s="18">
        <f t="shared" si="0"/>
        <v>14</v>
      </c>
      <c r="J22" s="6"/>
      <c r="K22" s="6"/>
    </row>
    <row r="23" spans="1:11" ht="27.4" customHeight="1" x14ac:dyDescent="0.15">
      <c r="A23" s="32"/>
      <c r="B23" s="34" t="s">
        <v>32</v>
      </c>
      <c r="C23" s="18">
        <f t="shared" si="1"/>
        <v>76832</v>
      </c>
      <c r="D23" s="18">
        <v>38172</v>
      </c>
      <c r="E23" s="18">
        <v>38660</v>
      </c>
      <c r="F23" s="18">
        <f t="shared" si="2"/>
        <v>75440</v>
      </c>
      <c r="G23" s="41">
        <v>37698</v>
      </c>
      <c r="H23" s="38">
        <v>37742</v>
      </c>
      <c r="I23" s="18">
        <f t="shared" si="0"/>
        <v>1392</v>
      </c>
      <c r="J23" s="6"/>
      <c r="K23" s="6"/>
    </row>
    <row r="24" spans="1:11" x14ac:dyDescent="0.15">
      <c r="A24" s="6"/>
      <c r="B24" s="20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15">
      <c r="A25" s="21"/>
      <c r="B25" s="22"/>
      <c r="C25" s="6"/>
      <c r="D25" s="6"/>
      <c r="E25" s="6"/>
      <c r="F25" s="6"/>
      <c r="G25" s="6"/>
      <c r="H25" s="6"/>
      <c r="I25" s="6"/>
      <c r="J25" s="6"/>
      <c r="K25" s="6"/>
    </row>
    <row r="26" spans="1:11" s="3" customFormat="1" ht="21" customHeight="1" x14ac:dyDescent="0.15">
      <c r="A26" s="30" t="s">
        <v>13</v>
      </c>
      <c r="B26" s="23"/>
      <c r="C26" s="24"/>
      <c r="D26" s="24"/>
      <c r="E26" s="24"/>
      <c r="F26" s="24"/>
      <c r="G26" s="24"/>
      <c r="H26" s="24"/>
      <c r="I26" s="24"/>
      <c r="J26" s="8"/>
      <c r="K26" s="8"/>
    </row>
    <row r="27" spans="1:11" x14ac:dyDescent="0.15">
      <c r="A27" s="21"/>
      <c r="B27" s="22"/>
      <c r="C27" s="21"/>
      <c r="D27" s="21"/>
      <c r="E27" s="25"/>
      <c r="F27" s="21"/>
      <c r="G27" s="21"/>
      <c r="H27" s="21"/>
      <c r="I27" s="21"/>
      <c r="J27" s="6"/>
      <c r="K27" s="6"/>
    </row>
    <row r="28" spans="1:11" s="4" customFormat="1" ht="21" customHeight="1" x14ac:dyDescent="0.15">
      <c r="A28" s="78" t="s">
        <v>5</v>
      </c>
      <c r="B28" s="78"/>
      <c r="C28" s="37" t="s">
        <v>10</v>
      </c>
      <c r="D28" s="76" t="s">
        <v>17</v>
      </c>
      <c r="E28" s="86"/>
      <c r="F28" s="78" t="s">
        <v>11</v>
      </c>
      <c r="G28" s="86"/>
      <c r="H28" s="86"/>
      <c r="I28" s="21"/>
      <c r="J28" s="10"/>
      <c r="K28" s="10"/>
    </row>
    <row r="29" spans="1:11" s="4" customFormat="1" ht="27.4" customHeight="1" x14ac:dyDescent="0.15">
      <c r="A29" s="52" t="s">
        <v>18</v>
      </c>
      <c r="B29" s="52"/>
      <c r="C29" s="36">
        <v>4</v>
      </c>
      <c r="D29" s="53">
        <v>1</v>
      </c>
      <c r="E29" s="54"/>
      <c r="F29" s="50">
        <f t="shared" ref="F29:F37" si="4">ROUNDUP(C13*83/C29+3900000,-2)</f>
        <v>12878300</v>
      </c>
      <c r="G29" s="51"/>
      <c r="H29" s="26"/>
      <c r="I29" s="21"/>
      <c r="J29" s="10"/>
      <c r="K29" s="10"/>
    </row>
    <row r="30" spans="1:11" s="4" customFormat="1" ht="27.4" customHeight="1" x14ac:dyDescent="0.15">
      <c r="A30" s="52" t="s">
        <v>19</v>
      </c>
      <c r="B30" s="52"/>
      <c r="C30" s="36">
        <v>4</v>
      </c>
      <c r="D30" s="53">
        <v>1</v>
      </c>
      <c r="E30" s="54"/>
      <c r="F30" s="50">
        <f t="shared" si="4"/>
        <v>11014300</v>
      </c>
      <c r="G30" s="51"/>
      <c r="H30" s="26"/>
      <c r="I30" s="21"/>
      <c r="J30" s="10"/>
      <c r="K30" s="10"/>
    </row>
    <row r="31" spans="1:11" s="4" customFormat="1" ht="27.4" customHeight="1" x14ac:dyDescent="0.15">
      <c r="A31" s="52" t="s">
        <v>20</v>
      </c>
      <c r="B31" s="52"/>
      <c r="C31" s="36">
        <v>3</v>
      </c>
      <c r="D31" s="53">
        <v>1</v>
      </c>
      <c r="E31" s="54"/>
      <c r="F31" s="50">
        <f t="shared" si="4"/>
        <v>11782400</v>
      </c>
      <c r="G31" s="51"/>
      <c r="H31" s="26"/>
      <c r="I31" s="21"/>
      <c r="J31" s="10"/>
      <c r="K31" s="10"/>
    </row>
    <row r="32" spans="1:11" s="4" customFormat="1" ht="27.4" customHeight="1" x14ac:dyDescent="0.15">
      <c r="A32" s="52" t="s">
        <v>21</v>
      </c>
      <c r="B32" s="52"/>
      <c r="C32" s="36">
        <v>3</v>
      </c>
      <c r="D32" s="53">
        <v>1</v>
      </c>
      <c r="E32" s="54"/>
      <c r="F32" s="50">
        <f t="shared" si="4"/>
        <v>11969800</v>
      </c>
      <c r="G32" s="51"/>
      <c r="H32" s="26"/>
      <c r="I32" s="21"/>
      <c r="J32" s="10"/>
      <c r="K32" s="10"/>
    </row>
    <row r="33" spans="1:11" s="4" customFormat="1" ht="27.4" customHeight="1" x14ac:dyDescent="0.15">
      <c r="A33" s="52" t="s">
        <v>22</v>
      </c>
      <c r="B33" s="52"/>
      <c r="C33" s="36">
        <v>5</v>
      </c>
      <c r="D33" s="53">
        <v>1</v>
      </c>
      <c r="E33" s="54"/>
      <c r="F33" s="50">
        <f t="shared" si="4"/>
        <v>11814500</v>
      </c>
      <c r="G33" s="51"/>
      <c r="H33" s="26"/>
      <c r="I33" s="21"/>
      <c r="J33" s="10"/>
      <c r="K33" s="10"/>
    </row>
    <row r="34" spans="1:11" s="4" customFormat="1" ht="27.4" customHeight="1" x14ac:dyDescent="0.15">
      <c r="A34" s="52" t="s">
        <v>23</v>
      </c>
      <c r="B34" s="52"/>
      <c r="C34" s="36">
        <v>6</v>
      </c>
      <c r="D34" s="53">
        <v>1</v>
      </c>
      <c r="E34" s="54"/>
      <c r="F34" s="50">
        <f t="shared" si="4"/>
        <v>11830800</v>
      </c>
      <c r="G34" s="51"/>
      <c r="H34" s="26"/>
      <c r="I34" s="21"/>
      <c r="J34" s="10"/>
      <c r="K34" s="10"/>
    </row>
    <row r="35" spans="1:11" s="4" customFormat="1" ht="27.4" customHeight="1" x14ac:dyDescent="0.15">
      <c r="A35" s="52" t="s">
        <v>24</v>
      </c>
      <c r="B35" s="52"/>
      <c r="C35" s="36">
        <v>5</v>
      </c>
      <c r="D35" s="53">
        <v>1</v>
      </c>
      <c r="E35" s="54"/>
      <c r="F35" s="50">
        <f t="shared" si="4"/>
        <v>11770500</v>
      </c>
      <c r="G35" s="51"/>
      <c r="H35" s="26"/>
      <c r="I35" s="21"/>
      <c r="J35" s="10"/>
      <c r="K35" s="10"/>
    </row>
    <row r="36" spans="1:11" s="4" customFormat="1" ht="27.4" customHeight="1" x14ac:dyDescent="0.15">
      <c r="A36" s="79" t="s">
        <v>25</v>
      </c>
      <c r="B36" s="80"/>
      <c r="C36" s="36">
        <v>2</v>
      </c>
      <c r="D36" s="81">
        <v>1</v>
      </c>
      <c r="E36" s="82"/>
      <c r="F36" s="50">
        <f t="shared" si="4"/>
        <v>12916800</v>
      </c>
      <c r="G36" s="51"/>
      <c r="H36" s="26"/>
      <c r="I36" s="21"/>
      <c r="J36" s="10"/>
      <c r="K36" s="10"/>
    </row>
    <row r="37" spans="1:11" s="4" customFormat="1" ht="27.4" customHeight="1" x14ac:dyDescent="0.15">
      <c r="A37" s="79" t="s">
        <v>30</v>
      </c>
      <c r="B37" s="80"/>
      <c r="C37" s="36">
        <v>2</v>
      </c>
      <c r="D37" s="81">
        <v>1</v>
      </c>
      <c r="E37" s="82"/>
      <c r="F37" s="50">
        <f t="shared" si="4"/>
        <v>12310600</v>
      </c>
      <c r="G37" s="51"/>
      <c r="H37" s="26"/>
      <c r="I37" s="21"/>
      <c r="J37" s="10"/>
      <c r="K37" s="10"/>
    </row>
    <row r="38" spans="1:11" s="4" customFormat="1" ht="19.899999999999999" customHeight="1" x14ac:dyDescent="0.15">
      <c r="A38" s="55"/>
      <c r="B38" s="55"/>
      <c r="C38" s="27"/>
      <c r="D38" s="56"/>
      <c r="E38" s="57"/>
      <c r="F38" s="57"/>
      <c r="G38" s="21"/>
      <c r="H38" s="21"/>
      <c r="I38" s="21"/>
      <c r="J38" s="10"/>
      <c r="K38" s="10"/>
    </row>
    <row r="39" spans="1:11" s="4" customFormat="1" ht="14.25" x14ac:dyDescent="0.15">
      <c r="A39" s="6" t="s">
        <v>14</v>
      </c>
      <c r="B39" s="6"/>
      <c r="C39" s="6"/>
      <c r="D39" s="21"/>
      <c r="E39" s="21"/>
      <c r="F39" s="21"/>
      <c r="G39" s="21"/>
      <c r="H39" s="21"/>
      <c r="I39" s="21"/>
      <c r="J39" s="10"/>
      <c r="K39" s="10"/>
    </row>
    <row r="40" spans="1:11" s="4" customFormat="1" ht="9.75" customHeight="1" x14ac:dyDescent="0.15">
      <c r="A40" s="21"/>
      <c r="B40" s="6"/>
      <c r="C40" s="6"/>
      <c r="D40" s="21"/>
      <c r="E40" s="21"/>
      <c r="F40" s="21"/>
      <c r="G40" s="21"/>
      <c r="H40" s="21"/>
      <c r="I40" s="21"/>
      <c r="J40" s="10"/>
      <c r="K40" s="10"/>
    </row>
    <row r="41" spans="1:11" s="4" customFormat="1" ht="19.5" customHeight="1" x14ac:dyDescent="0.15">
      <c r="A41" s="21"/>
      <c r="B41" s="58" t="s">
        <v>15</v>
      </c>
      <c r="C41" s="58"/>
      <c r="D41" s="59" t="s">
        <v>12</v>
      </c>
      <c r="E41" s="59"/>
      <c r="F41" s="59"/>
      <c r="G41" s="59"/>
      <c r="H41" s="59"/>
      <c r="I41" s="60"/>
      <c r="J41" s="10"/>
      <c r="K41" s="10"/>
    </row>
    <row r="42" spans="1:11" s="4" customFormat="1" ht="19.5" customHeight="1" x14ac:dyDescent="0.15">
      <c r="A42" s="21"/>
      <c r="B42" s="58" t="s">
        <v>16</v>
      </c>
      <c r="C42" s="58"/>
      <c r="D42" s="59"/>
      <c r="E42" s="59"/>
      <c r="F42" s="59"/>
      <c r="G42" s="59"/>
      <c r="H42" s="59"/>
      <c r="I42" s="60"/>
      <c r="J42" s="10"/>
      <c r="K42" s="10"/>
    </row>
    <row r="43" spans="1:11" ht="21" customHeight="1" x14ac:dyDescent="0.15">
      <c r="A43" s="6"/>
      <c r="B43" s="6"/>
      <c r="C43" s="6"/>
      <c r="D43" s="6"/>
      <c r="E43" s="6"/>
      <c r="F43" s="44" t="s">
        <v>41</v>
      </c>
      <c r="G43" s="45"/>
      <c r="H43" s="45"/>
      <c r="I43" s="46"/>
      <c r="J43" s="43"/>
      <c r="K43" s="43"/>
    </row>
    <row r="44" spans="1:11" ht="17.25" customHeight="1" x14ac:dyDescent="0.15">
      <c r="A44" s="6"/>
      <c r="F44" s="47"/>
      <c r="G44" s="48"/>
      <c r="H44" s="84" t="s">
        <v>42</v>
      </c>
      <c r="I44" s="85"/>
      <c r="J44" s="43"/>
      <c r="K44" s="43"/>
    </row>
    <row r="45" spans="1:11" s="3" customFormat="1" ht="18" customHeight="1" x14ac:dyDescent="0.15">
      <c r="A45" s="8"/>
    </row>
    <row r="46" spans="1:11" s="3" customFormat="1" ht="18" customHeight="1" x14ac:dyDescent="0.15">
      <c r="A46" s="8"/>
    </row>
    <row r="47" spans="1:11" ht="9" customHeight="1" x14ac:dyDescent="0.15">
      <c r="A47" s="5"/>
    </row>
    <row r="49" spans="2:22" ht="14.25" x14ac:dyDescent="0.15">
      <c r="B49" s="29"/>
      <c r="C49" s="28"/>
      <c r="D49" s="28"/>
      <c r="E49" s="28"/>
      <c r="F49" s="28"/>
      <c r="G49" s="28"/>
      <c r="H49" s="28"/>
      <c r="I49" s="28"/>
      <c r="J49" s="28"/>
      <c r="K49" s="28"/>
    </row>
    <row r="50" spans="2:22" ht="14.25" x14ac:dyDescent="0.15">
      <c r="B50" s="28"/>
      <c r="C50" s="29"/>
      <c r="D50" s="29"/>
      <c r="E50" s="29"/>
      <c r="F50" s="29"/>
      <c r="G50" s="28"/>
      <c r="H50" s="28"/>
      <c r="I50" s="28"/>
      <c r="J50" s="28"/>
      <c r="K50" s="29"/>
      <c r="L50" s="29"/>
      <c r="M50" s="28"/>
      <c r="N50" s="28"/>
      <c r="O50" s="28"/>
      <c r="P50" s="28"/>
      <c r="Q50" s="28"/>
      <c r="R50" s="28"/>
      <c r="S50" s="28"/>
      <c r="T50" s="28"/>
      <c r="U50" s="28"/>
      <c r="V50" s="28"/>
    </row>
  </sheetData>
  <mergeCells count="55">
    <mergeCell ref="H44:I44"/>
    <mergeCell ref="D28:E28"/>
    <mergeCell ref="A35:B35"/>
    <mergeCell ref="D35:E35"/>
    <mergeCell ref="D32:E32"/>
    <mergeCell ref="D31:E31"/>
    <mergeCell ref="D33:E33"/>
    <mergeCell ref="F28:H28"/>
    <mergeCell ref="D29:E29"/>
    <mergeCell ref="F29:G29"/>
    <mergeCell ref="D34:E34"/>
    <mergeCell ref="F34:G34"/>
    <mergeCell ref="F30:G30"/>
    <mergeCell ref="F31:G31"/>
    <mergeCell ref="F32:G32"/>
    <mergeCell ref="F33:G33"/>
    <mergeCell ref="A21:B21"/>
    <mergeCell ref="A14:B14"/>
    <mergeCell ref="A20:B20"/>
    <mergeCell ref="A19:B19"/>
    <mergeCell ref="A36:B36"/>
    <mergeCell ref="A18:B18"/>
    <mergeCell ref="A28:B28"/>
    <mergeCell ref="A16:B16"/>
    <mergeCell ref="A29:B29"/>
    <mergeCell ref="A34:B34"/>
    <mergeCell ref="A30:B30"/>
    <mergeCell ref="A31:B31"/>
    <mergeCell ref="A32:B32"/>
    <mergeCell ref="A33:B33"/>
    <mergeCell ref="A13:B13"/>
    <mergeCell ref="A17:B17"/>
    <mergeCell ref="H1:I1"/>
    <mergeCell ref="H2:I2"/>
    <mergeCell ref="A4:I4"/>
    <mergeCell ref="A5:I6"/>
    <mergeCell ref="A10:B10"/>
    <mergeCell ref="C10:E10"/>
    <mergeCell ref="F10:H10"/>
    <mergeCell ref="I10:I12"/>
    <mergeCell ref="D11:E11"/>
    <mergeCell ref="G11:H11"/>
    <mergeCell ref="A15:B15"/>
    <mergeCell ref="D30:E30"/>
    <mergeCell ref="F35:G35"/>
    <mergeCell ref="B41:C41"/>
    <mergeCell ref="D41:I42"/>
    <mergeCell ref="B42:C42"/>
    <mergeCell ref="A37:B37"/>
    <mergeCell ref="D37:E37"/>
    <mergeCell ref="F37:G37"/>
    <mergeCell ref="A38:B38"/>
    <mergeCell ref="D38:F38"/>
    <mergeCell ref="F36:G36"/>
    <mergeCell ref="D36:E36"/>
  </mergeCells>
  <phoneticPr fontId="4"/>
  <printOptions horizontalCentered="1"/>
  <pageMargins left="0.59055118110236227" right="0.39370078740157483" top="0.59055118110236227" bottom="0.31496062992125984" header="0.51181102362204722" footer="0.51181102362204722"/>
  <pageSetup paperSize="9" scale="79" orientation="portrait" horizontalDpi="300" verticalDpi="300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R6都議補（委員会）</vt:lpstr>
      <vt:lpstr>'R6都議補（委員会）'!Print_Area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2024-06-27T05:17:55Z</cp:lastPrinted>
  <dcterms:created xsi:type="dcterms:W3CDTF">2020-05-27T08:52:47Z</dcterms:created>
  <dcterms:modified xsi:type="dcterms:W3CDTF">2024-06-27T09:27:12Z</dcterms:modified>
</cp:coreProperties>
</file>